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<sst xmlns="http://schemas.openxmlformats.org/spreadsheetml/2006/main" count="520" uniqueCount="500">
  <si>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</si>
  <si>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</si>
  <si>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</si>
  <si>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</si>
  <si>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</si>
  <si>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</si>
  <si>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</si>
  <si>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</si>
  <si>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</si>
  <si>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</si>
  <si>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</si>
  <si>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</si>
  <si>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</si>
  <si>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</si>
  <si>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</si>
  <si>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</si>
  <si>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</si>
  <si>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</si>
  <si>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</si>
  <si>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</si>
  <si>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</si>
  <si>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</si>
  <si>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</si>
  <si>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</si>
  <si>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</si>
  <si>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</si>
  <si>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</si>
  <si>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</si>
  <si>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</si>
  <si>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</si>
  <si>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</si>
  <si>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</si>
  <si>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</si>
  <si>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</si>
  <si>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</si>
  <si>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</si>
  <si>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</si>
  <si>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</si>
  <si>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</si>
  <si>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</si>
  <si>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</si>
  <si>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</si>
  <si>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</si>
  <si>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</si>
  <si>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</si>
  <si>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</si>
  <si>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</si>
  <si>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</si>
  <si>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</si>
  <si>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</si>
  <si>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</si>
  <si>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</si>
  <si>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</si>
  <si>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</si>
  <si>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</si>
  <si>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</si>
  <si>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</si>
  <si>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</si>
  <si>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</si>
  <si>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</si>
  <si>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</si>
  <si>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</si>
  <si>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</si>
  <si>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</si>
  <si>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</si>
  <si>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</si>
  <si>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</si>
  <si>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</si>
  <si>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</si>
  <si>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</si>
  <si>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</si>
  <si>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</si>
  <si>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</si>
  <si>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</si>
  <si>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</si>
  <si>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</si>
  <si>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</si>
  <si>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</si>
  <si>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</si>
  <si>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</si>
  <si>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</si>
  <si>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</si>
  <si>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</si>
  <si>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</si>
  <si>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</si>
  <si>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</si>
  <si>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</si>
  <si>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</si>
  <si>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</si>
  <si>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</si>
  <si>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</si>
  <si>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</si>
  <si>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</si>
  <si>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</si>
  <si>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</si>
  <si>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</si>
  <si>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</si>
  <si>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</si>
  <si>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</si>
  <si>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</si>
  <si>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</si>
  <si>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</si>
  <si>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</si>
  <si>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</si>
  <si>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</si>
  <si>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</si>
  <si>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</si>
  <si>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</si>
  <si>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</si>
  <si>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</si>
  <si>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</si>
  <si>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</si>
  <si>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</si>
  <si>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</si>
  <si>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</si>
  <si>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</si>
  <si>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</si>
  <si>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</si>
  <si>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</si>
  <si>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</si>
  <si>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</si>
  <si>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</si>
  <si>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</si>
  <si>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</si>
  <si>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</si>
  <si>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</si>
  <si>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</si>
  <si>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</si>
  <si>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</si>
  <si>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</si>
  <si>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</si>
  <si>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</si>
  <si>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</si>
  <si>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</si>
  <si>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</si>
  <si>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</si>
  <si>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</si>
  <si>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</si>
  <si>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</si>
  <si>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</si>
  <si>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</si>
  <si>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</si>
  <si>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</si>
  <si>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</si>
  <si>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</si>
  <si>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</si>
  <si>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</si>
  <si>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</si>
  <si>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</si>
  <si>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</si>
  <si>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</si>
  <si>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</si>
  <si>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</si>
  <si>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</si>
  <si>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</si>
  <si>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</si>
  <si>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</si>
  <si>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</si>
  <si>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</si>
  <si>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</si>
  <si>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</si>
  <si>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</si>
  <si>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</si>
  <si>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</si>
  <si>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</si>
  <si>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</si>
  <si>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</si>
  <si>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</si>
  <si>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</si>
  <si>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</si>
  <si>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</si>
  <si>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</si>
  <si>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</si>
  <si>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</si>
  <si>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</si>
  <si>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</si>
  <si>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</si>
  <si>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</si>
  <si>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</si>
  <si>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</si>
  <si>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</si>
  <si>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</si>
  <si>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</si>
  <si>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</si>
  <si>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</si>
  <si>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</si>
  <si>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</si>
  <si>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</si>
  <si>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</si>
  <si>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</si>
  <si>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</si>
  <si>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</si>
  <si>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</si>
  <si>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</si>
  <si>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</si>
  <si>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</si>
  <si>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</si>
  <si>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</si>
  <si>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</si>
  <si>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</si>
  <si>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</si>
  <si>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</si>
  <si>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</si>
  <si>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</si>
  <si>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</si>
  <si>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</si>
  <si>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</si>
  <si>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</si>
  <si>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</si>
  <si>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</si>
  <si>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</si>
  <si>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</si>
  <si>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</si>
  <si>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</si>
  <si>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</si>
  <si>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</si>
  <si>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</si>
  <si>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</si>
  <si>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</si>
  <si>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</si>
  <si>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</si>
  <si>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</si>
  <si>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</si>
  <si>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</si>
  <si>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</si>
  <si>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</si>
  <si>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</si>
  <si>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</si>
  <si>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</si>
  <si>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</si>
  <si>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</si>
  <si>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</si>
  <si>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</si>
  <si>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</si>
  <si>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</si>
  <si>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</si>
  <si>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</si>
  <si>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</si>
  <si>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</si>
  <si>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</si>
  <si>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</si>
  <si>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</si>
  <si>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</si>
  <si>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</si>
  <si>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</si>
  <si>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</si>
  <si>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</si>
  <si>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</si>
  <si>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</si>
  <si>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</si>
  <si>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</si>
  <si>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</si>
  <si>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</si>
  <si>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</si>
  <si>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</si>
  <si>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</si>
  <si>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</si>
  <si>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</si>
  <si>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</si>
  <si>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</si>
  <si>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</si>
  <si>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</si>
  <si>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</si>
  <si>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</si>
  <si>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</si>
  <si>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</si>
  <si>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</si>
  <si>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</si>
  <si>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</si>
  <si>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</si>
  <si>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</si>
  <si>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</si>
  <si>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</si>
  <si>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</si>
  <si>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</si>
  <si>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</si>
  <si>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</si>
  <si>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</si>
  <si>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</si>
  <si>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</si>
  <si>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</si>
  <si>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</si>
  <si>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</si>
  <si>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</si>
  <si>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</si>
  <si>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</si>
  <si>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</si>
  <si>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</si>
  <si>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</si>
  <si>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</si>
  <si>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</si>
  <si>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</si>
  <si>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</si>
  <si>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</si>
  <si>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</si>
  <si>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</si>
  <si>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</si>
  <si>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</si>
  <si>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</si>
  <si>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</si>
  <si>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</si>
  <si>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</si>
  <si>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</si>
  <si>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</si>
  <si>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</si>
  <si>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</si>
  <si>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</si>
  <si>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</si>
  <si>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</si>
  <si>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</si>
  <si>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</si>
  <si>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</si>
  <si>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</si>
  <si>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</si>
  <si>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</si>
  <si>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</si>
  <si>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</si>
  <si>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</si>
  <si>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</si>
  <si>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</si>
  <si>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</si>
  <si>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</si>
  <si>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</si>
  <si>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</si>
  <si>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</si>
  <si>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</si>
  <si>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</si>
  <si>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</si>
  <si>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</si>
  <si>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</si>
  <si>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</si>
  <si>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</si>
  <si>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</si>
  <si>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</si>
  <si>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</si>
  <si>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</si>
  <si>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</si>
  <si>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</si>
  <si>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</si>
  <si>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</si>
  <si>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</si>
  <si>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</si>
  <si>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</si>
  <si>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</si>
  <si>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</si>
  <si>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</si>
  <si>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</si>
  <si>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</si>
  <si>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</si>
  <si>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</si>
  <si>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</si>
  <si>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</si>
  <si>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</si>
  <si>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</si>
  <si>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</si>
  <si>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</si>
  <si>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</si>
  <si>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</si>
  <si>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</si>
  <si>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</si>
  <si>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</si>
  <si>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</si>
  <si>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</si>
  <si>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</si>
  <si>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</si>
  <si>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</si>
  <si>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</si>
  <si>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</si>
  <si>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</si>
  <si>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</si>
  <si>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</si>
  <si>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</si>
  <si>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</si>
  <si>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</si>
  <si>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</si>
  <si>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</si>
  <si>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</si>
  <si>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</si>
  <si>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</si>
  <si>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</si>
  <si>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</si>
  <si>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</si>
  <si>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</si>
  <si>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</si>
  <si>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</si>
  <si>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</si>
  <si>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</si>
  <si>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</si>
  <si>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</si>
  <si>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</si>
  <si>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</si>
  <si>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</si>
  <si>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</si>
  <si>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</si>
  <si>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</si>
  <si>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</si>
  <si>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</si>
  <si>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</si>
  <si>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</si>
  <si>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</si>
  <si>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</si>
  <si>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</si>
  <si>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</si>
  <si>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</si>
  <si>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</si>
  <si>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</si>
  <si>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</si>
  <si>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</si>
  <si>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</si>
  <si>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</si>
  <si>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</si>
  <si>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</si>
  <si>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</si>
  <si>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</si>
  <si>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</si>
  <si>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</si>
  <si>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</si>
  <si>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</si>
  <si>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</si>
  <si>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</si>
  <si>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</si>
  <si>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</si>
  <si>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</si>
  <si>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</si>
  <si>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</si>
  <si>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</si>
  <si>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</si>
  <si>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</si>
  <si>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</si>
  <si>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</si>
  <si>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</si>
  <si>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</si>
  <si>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</si>
  <si>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</si>
  <si>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</si>
  <si>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</si>
  <si>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</si>
  <si>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</si>
  <si>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</si>
  <si>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</si>
  <si>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</si>
  <si>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</si>
  <si>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</si>
  <si>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</si>
  <si>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</si>
  <si>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</si>
  <si>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</si>
  <si>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</si>
  <si>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</si>
  <si>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</si>
  <si>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</si>
  <si>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</si>
  <si>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</si>
  <si>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</si>
  <si>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</si>
  <si>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</si>
  <si>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</si>
  <si>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</si>
  <si>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</si>
  <si>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</si>
  <si>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</si>
  <si>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</si>
  <si>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</si>
  <si>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</si>
  <si>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</si>
  <si>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</si>
  <si>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</si>
  <si>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</si>
  <si>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</si>
  <si>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</si>
  <si>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</si>
  <si>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</si>
  <si>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</si>
  <si>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</si>
  <si>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</si>
  <si>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</si>
  <si>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</si>
  <si>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</si>
  <si>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</si>
  <si>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</si>
  <si>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</si>
  <si>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</si>
  <si>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</si>
  <si>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</si>
  <si>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</si>
  <si>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</si>
  <si>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</si>
  <si>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</si>
  <si>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</si>
  <si>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</si>
  <si>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</si>
  <si>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</si>
  <si>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</si>
  <si>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</si>
  <si>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</si>
  <si>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</si>
  <si>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</si>
  <si>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 xml:space="preserve">FINANCIAL STATEMENT Q.2 2019
</t>
  </si>
  <si>
    <t>INCOME STATEMENT (as of 30/06/2019)</t>
  </si>
  <si>
    <t>Company: Vinaconex Xuan Mai Concrete &amp; Construction JSC (XMC)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</si>
</sst>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120" zoomScaleNormal="120" zoomScalePageLayoutView="0" workbookViewId="0" topLeftCell="B1">
      <selection activeCell="F1" sqref="F1"/>
    </sheetView>
  </sheetViews>
  <sheetFormatPr defaultColWidth="9.140625" defaultRowHeight="12"/>
  <cols>
    <col min="1" max="1" width="47.8515625" style="0" hidden="1" customWidth="1"/>
    <col min="2" max="2" width="51.140625" style="0" customWidth="1"/>
    <col min="3" max="3" width="4.57421875" style="0" hidden="1" customWidth="1"/>
    <col min="4" max="4" width="5.00390625" style="0" hidden="1" customWidth="1"/>
    <col min="5" max="5" width="27.57421875" style="0" customWidth="1"/>
    <col min="6" max="6" width="20.00390625" style="0" customWidth="1"/>
    <col min="7" max="9" width="15.57421875" style="0" bestFit="1" customWidth="1"/>
  </cols>
  <sheetData>
    <row r="1" spans="1:5" ht="41.25" customHeight="1">
      <c r="A1" s="34" t="s">
        <v>499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 customHeight="1">
      <c r="A3" s="36" t="s">
        <v>497</v>
      </c>
      <c r="B3" s="36"/>
      <c r="C3" s="36"/>
      <c r="D3" s="36"/>
      <c r="E3" s="36"/>
    </row>
    <row r="4" spans="1:5" ht="15.75">
      <c r="A4" s="37" t="s">
        <v>498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2847393992751</v>
      </c>
      <c r="F10" s="24">
        <v>2837365741464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v>82329943754</v>
      </c>
      <c r="F11" s="20">
        <v>391686704604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75329943754</v>
      </c>
      <c r="F12" s="21">
        <v>64686704604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7000000000</v>
      </c>
      <c r="F13" s="21">
        <v>327000000000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v>62141088500</v>
      </c>
      <c r="F14" s="20">
        <v>67541088500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41088500</v>
      </c>
      <c r="F15" s="21">
        <v>41088500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62100000000</v>
      </c>
      <c r="F17" s="21">
        <v>67500000000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v>1804125777137</v>
      </c>
      <c r="F18" s="20">
        <v>1717514214965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1284826959372</v>
      </c>
      <c r="F19" s="21">
        <v>1154236125332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132530296274</v>
      </c>
      <c r="F20" s="21">
        <v>148961369676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/>
      <c r="F22" s="21"/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79947371100</v>
      </c>
      <c r="F25" s="21">
        <v>137718385746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401132049206</v>
      </c>
      <c r="F26" s="21">
        <v>369553760619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-94310898815</v>
      </c>
      <c r="F27" s="21">
        <v>-92955426408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v>852031825817</v>
      </c>
      <c r="F29" s="20">
        <v>626126797497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852276819033</v>
      </c>
      <c r="F30" s="21">
        <v>626389044539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>
        <v>-244993216</v>
      </c>
      <c r="F31" s="21">
        <v>-262247042</v>
      </c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v>46765357543</v>
      </c>
      <c r="F32" s="20">
        <v>34496935898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24120768894</v>
      </c>
      <c r="F33" s="21">
        <v>26328668645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22221291123</v>
      </c>
      <c r="F36" s="21">
        <v>7767700036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423297526</v>
      </c>
      <c r="F37" s="21">
        <v>400567217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1799350923496</v>
      </c>
      <c r="F40" s="20">
        <v>1540109587382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637867689563</v>
      </c>
      <c r="F41" s="21">
        <v>413393338703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637867689563</v>
      </c>
      <c r="F42" s="21">
        <v>413393338703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v>407246063793</v>
      </c>
      <c r="F43" s="20">
        <v>398217156278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/>
      <c r="F44" s="20"/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/>
      <c r="F54" s="20"/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v>381341160054</v>
      </c>
      <c r="F55" s="20">
        <v>370439326259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658994496821</v>
      </c>
      <c r="F56" s="21">
        <v>635582334626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-277653336767</v>
      </c>
      <c r="F57" s="21">
        <v>-265143008367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v>24270420699</v>
      </c>
      <c r="F58" s="20">
        <v>25870668219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>
        <v>31833001347</v>
      </c>
      <c r="F59" s="21">
        <v>31833001347</v>
      </c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>
        <v>-7562580648</v>
      </c>
      <c r="F60" s="21">
        <v>-5962333128</v>
      </c>
    </row>
    <row r="61" spans="1:7" ht="12.75">
      <c r="A61" s="2" t="s">
        <v>104</v>
      </c>
      <c r="B61" s="16" t="s">
        <v>402</v>
      </c>
      <c r="C61" s="4" t="s">
        <v>105</v>
      </c>
      <c r="D61" s="4"/>
      <c r="E61" s="20">
        <v>1634483040</v>
      </c>
      <c r="F61" s="20">
        <v>1907161800</v>
      </c>
      <c r="G61" s="32"/>
    </row>
    <row r="62" spans="1:9" ht="12.75">
      <c r="A62" s="3" t="s">
        <v>96</v>
      </c>
      <c r="B62" s="15" t="s">
        <v>296</v>
      </c>
      <c r="C62" s="4" t="s">
        <v>106</v>
      </c>
      <c r="D62" s="4"/>
      <c r="E62" s="21">
        <v>4127830647</v>
      </c>
      <c r="F62" s="21">
        <v>3976055647</v>
      </c>
      <c r="H62" s="32"/>
      <c r="I62" s="32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-2493347607</v>
      </c>
      <c r="F63" s="21">
        <v>-2068893847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v>220837349346</v>
      </c>
      <c r="F64" s="20">
        <v>223535967720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241131381225</v>
      </c>
      <c r="F65" s="21">
        <v>241131381225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-20294031879</v>
      </c>
      <c r="F66" s="21">
        <v>-17595413505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v>88185640778</v>
      </c>
      <c r="F67" s="20">
        <v>59117436525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0">
        <v>88185640778</v>
      </c>
      <c r="F69" s="20">
        <v>59117436525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v>423484757075</v>
      </c>
      <c r="F70" s="20">
        <v>424367974210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257212607075</v>
      </c>
      <c r="F72" s="21">
        <v>258095824210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159257150000</v>
      </c>
      <c r="F73" s="21">
        <v>159257150000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-1835000000</v>
      </c>
      <c r="F74" s="21">
        <v>-1835000000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8850000000</v>
      </c>
      <c r="F75" s="21">
        <v>8850000000</v>
      </c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v>21729422941</v>
      </c>
      <c r="F76" s="20">
        <v>21477713946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13985458633</v>
      </c>
      <c r="F77" s="21">
        <v>13395730707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7743964308</v>
      </c>
      <c r="F78" s="21">
        <v>8081983239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v>4646744916247</v>
      </c>
      <c r="F81" s="20">
        <v>4377475328846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3908108657401</v>
      </c>
      <c r="F83" s="20">
        <v>3670262518127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v>2677182066454</v>
      </c>
      <c r="F84" s="20">
        <v>2476228170345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712261431112</v>
      </c>
      <c r="F85" s="21">
        <v>737508879133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371086542825</v>
      </c>
      <c r="F88" s="21">
        <v>396865712004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23299688909</v>
      </c>
      <c r="F89" s="21">
        <v>55682902495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41949517296</v>
      </c>
      <c r="F90" s="21">
        <v>66477754863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106735611107</v>
      </c>
      <c r="F91" s="21">
        <v>156250343187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1712538352</v>
      </c>
      <c r="F94" s="21">
        <v>2870245107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144573886759</v>
      </c>
      <c r="F95" s="21">
        <v>148278429782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1253772184228</v>
      </c>
      <c r="F97" s="21">
        <v>894096819848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>
        <v>6611495438</v>
      </c>
      <c r="F98" s="21">
        <v>8938470876</v>
      </c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14179170428</v>
      </c>
      <c r="F99" s="21">
        <v>9258613050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v>1230926590947</v>
      </c>
      <c r="F106" s="20">
        <v>1194034347782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>
        <v>53095256465</v>
      </c>
      <c r="F107" s="21">
        <v>54370267331</v>
      </c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11133450635</v>
      </c>
      <c r="F113" s="21">
        <v>9901766572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1165332561613</v>
      </c>
      <c r="F114" s="21">
        <v>1128025244435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>
        <v>1365322234</v>
      </c>
      <c r="F117" s="21">
        <v>1737069444</v>
      </c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v>738636258846</v>
      </c>
      <c r="F120" s="20">
        <v>707212810719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v>738636258846</v>
      </c>
      <c r="F121" s="20">
        <v>707212810719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v>577411140000</v>
      </c>
      <c r="F122" s="20">
        <v>549919800000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/>
      <c r="F123" s="21"/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>
        <v>-30845085</v>
      </c>
      <c r="F128" s="21">
        <v>-30845085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12684689158</v>
      </c>
      <c r="F131" s="21">
        <v>12629672872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v>81397523847</v>
      </c>
      <c r="F134" s="20">
        <v>117986262038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76243560745</v>
      </c>
      <c r="F135" s="21">
        <v>22198318297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5153963103</v>
      </c>
      <c r="F136" s="21">
        <v>95787943341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67173750925</v>
      </c>
      <c r="F138" s="21">
        <v>26707920894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4646744916247</v>
      </c>
      <c r="F147" s="20">
        <f>F83+F120</f>
        <v>4377475328846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6">
      <selection activeCell="A1" sqref="A1:G1"/>
    </sheetView>
  </sheetViews>
  <sheetFormatPr defaultColWidth="18.7109375" defaultRowHeight="12"/>
  <cols>
    <col min="1" max="1" width="46.57421875" style="0" hidden="1" customWidth="1"/>
    <col min="2" max="2" width="50.7109375" style="0" customWidth="1"/>
    <col min="3" max="3" width="14.57421875" style="0" hidden="1" customWidth="1"/>
    <col min="4" max="4" width="10.8515625" style="0" hidden="1" customWidth="1"/>
    <col min="5" max="5" width="21.28125" style="0" customWidth="1"/>
    <col min="6" max="6" width="27.00390625" style="0" customWidth="1"/>
    <col min="7" max="7" width="34.140625" style="0" hidden="1" customWidth="1"/>
    <col min="8" max="8" width="31.7109375" style="0" hidden="1" customWidth="1"/>
  </cols>
  <sheetData>
    <row r="1" spans="1:7" ht="65.25" customHeight="1">
      <c r="A1" s="34" t="s">
        <v>499</v>
      </c>
      <c r="B1" s="34"/>
      <c r="C1" s="34"/>
      <c r="D1" s="34"/>
      <c r="E1" s="34"/>
      <c r="F1" s="34"/>
      <c r="G1" s="34"/>
    </row>
    <row r="2" spans="1:5" ht="15.75">
      <c r="A2" s="30"/>
      <c r="B2" s="30"/>
      <c r="C2" s="31"/>
      <c r="D2" s="31"/>
      <c r="E2" s="31"/>
    </row>
    <row r="3" spans="1:5" ht="15.75">
      <c r="A3" s="36" t="s">
        <v>497</v>
      </c>
      <c r="B3" s="36"/>
      <c r="C3" s="36"/>
      <c r="D3" s="36"/>
      <c r="E3" s="36"/>
    </row>
    <row r="4" spans="1:5" ht="15.75">
      <c r="A4" s="37" t="s">
        <v>498</v>
      </c>
      <c r="B4" s="37"/>
      <c r="C4" s="37"/>
      <c r="D4" s="37"/>
      <c r="E4" s="37"/>
    </row>
    <row r="5" spans="2:8" ht="19.5" customHeight="1">
      <c r="B5" s="33" t="s">
        <v>421</v>
      </c>
      <c r="C5" s="38"/>
      <c r="D5" s="38"/>
      <c r="E5" s="38"/>
      <c r="F5" s="38"/>
      <c r="G5" s="38"/>
      <c r="H5" s="38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937865453179</v>
      </c>
      <c r="F9" s="21">
        <v>821091527882</v>
      </c>
      <c r="G9" s="21">
        <v>790985476866</v>
      </c>
      <c r="H9" s="21">
        <v>735697110560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>
        <v>241058860</v>
      </c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937865453179</v>
      </c>
      <c r="F11" s="20">
        <f>F9-F10</f>
        <v>820850469022</v>
      </c>
      <c r="G11" s="20">
        <f>G9-G10</f>
        <v>790985476866</v>
      </c>
      <c r="H11" s="20">
        <f>H9-H10</f>
        <v>735697110560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811120766051</v>
      </c>
      <c r="F12" s="21">
        <v>690870166056</v>
      </c>
      <c r="G12" s="21">
        <v>161654691495</v>
      </c>
      <c r="H12" s="21">
        <v>158398146666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126744687128</v>
      </c>
      <c r="F13" s="20">
        <f>F11-F12</f>
        <v>129980302966</v>
      </c>
      <c r="G13" s="20">
        <f>G11-G12</f>
        <v>629330785371</v>
      </c>
      <c r="H13" s="20">
        <f>H11-H12</f>
        <v>577298963894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0">
        <v>6814333205</v>
      </c>
      <c r="F14" s="21">
        <v>8075698522</v>
      </c>
      <c r="G14" s="21">
        <v>89844787531</v>
      </c>
      <c r="H14" s="21">
        <v>69828329331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58403883444</v>
      </c>
      <c r="F15" s="21">
        <v>54469723367</v>
      </c>
      <c r="G15" s="21">
        <v>9276802013</v>
      </c>
      <c r="H15" s="21">
        <v>5723291165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59639190565</v>
      </c>
      <c r="F16" s="21">
        <v>53739399088</v>
      </c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>
        <v>-883217135</v>
      </c>
      <c r="F17" s="21">
        <v>-704747583</v>
      </c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3563414729</v>
      </c>
      <c r="F18" s="21">
        <v>6583953657</v>
      </c>
      <c r="G18" s="21"/>
      <c r="H18" s="21"/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56018568144</v>
      </c>
      <c r="F19" s="21">
        <v>50222402242</v>
      </c>
      <c r="G19" s="21">
        <v>600963124699</v>
      </c>
      <c r="H19" s="21">
        <v>554658580229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v>14689936881</v>
      </c>
      <c r="F20" s="20">
        <v>26075174639</v>
      </c>
      <c r="G20" s="20"/>
      <c r="H20" s="20"/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4195013943</v>
      </c>
      <c r="F21" s="21">
        <v>4354192246</v>
      </c>
      <c r="G21" s="21">
        <v>2880924520</v>
      </c>
      <c r="H21" s="21">
        <v>6978701236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1985883598</v>
      </c>
      <c r="F22" s="21">
        <v>6580654494</v>
      </c>
      <c r="G22" s="21">
        <v>1265630367</v>
      </c>
      <c r="H22" s="21">
        <v>135035846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2209130345</v>
      </c>
      <c r="F23" s="20">
        <f>F21-F22</f>
        <v>-2226462248</v>
      </c>
      <c r="G23" s="20">
        <f>G21-G22</f>
        <v>1615294153</v>
      </c>
      <c r="H23" s="20">
        <f>H21-H22</f>
        <v>6843665390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v>16899067226</v>
      </c>
      <c r="F24" s="20">
        <v>23848712361</v>
      </c>
      <c r="G24" s="20">
        <f>G9+G14+G21-G12-G15-G22-G19</f>
        <v>110550940343</v>
      </c>
      <c r="H24" s="20">
        <f>H9+H14+H21-H12-H15-H22-H19</f>
        <v>93589087221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12010474360</v>
      </c>
      <c r="F25" s="21">
        <v>9463004678</v>
      </c>
      <c r="G25" s="21">
        <v>-22310749097</v>
      </c>
      <c r="H25" s="21">
        <v>-18808150252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-36635358</v>
      </c>
      <c r="F26" s="21">
        <v>397007083</v>
      </c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v>4925228224</v>
      </c>
      <c r="F27" s="20">
        <v>13988700600</v>
      </c>
      <c r="G27" s="20">
        <f>G24+G25+G26</f>
        <v>88240191246</v>
      </c>
      <c r="H27" s="20">
        <f>H24+H25+H26</f>
        <v>74780936969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5153963103</v>
      </c>
      <c r="F28" s="21">
        <v>13100176755</v>
      </c>
      <c r="G28" s="21"/>
      <c r="H28" s="21" t="s">
        <v>496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-228734879</v>
      </c>
      <c r="F29" s="21">
        <v>888523845</v>
      </c>
      <c r="G29" s="21" t="s">
        <v>496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2019-08-13T04:29:04Z</dcterms:modified>
  <cp:category/>
  <cp:version/>
  <cp:contentType/>
  <cp:contentStatus/>
</cp:coreProperties>
</file>